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8800" windowHeight="121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<sst xmlns="http://schemas.openxmlformats.org/spreadsheetml/2006/main" count="64" uniqueCount="64">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</sst>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10266590.57</v>
      </c>
      <c r="C9" s="11">
        <f>SUM(C10:C17)</f>
        <v>596329.67000000004</v>
      </c>
      <c r="D9" s="11">
        <f t="shared" ref="D9:G9" si="1">SUM(D10:D17)</f>
        <v>10862920.24</v>
      </c>
      <c r="E9" s="11">
        <f t="shared" si="1"/>
        <v>9788678.5199999996</v>
      </c>
      <c r="F9" s="11">
        <f t="shared" si="1"/>
        <v>9469600.7799999993</v>
      </c>
      <c r="G9" s="11">
        <f t="shared" si="1"/>
        <v>1074241.7200000007</v>
      </c>
      <c r="H9" s="9">
        <v>0</v>
      </c>
    </row>
    <row r="10" spans="1:8" x14ac:dyDescent="0.2">
      <c r="A10" s="15" t="s">
        <v>4</v>
      </c>
      <c r="B10" s="12">
        <v>10266590.57</v>
      </c>
      <c r="C10" s="12">
        <v>596329.67000000004</v>
      </c>
      <c r="D10" s="12">
        <f t="shared" ref="D10:D17" si="2">B10+C10</f>
        <v>10862920.24</v>
      </c>
      <c r="E10" s="12">
        <v>9788678.5199999996</v>
      </c>
      <c r="F10" s="12">
        <v>9469600.7799999993</v>
      </c>
      <c r="G10" s="12">
        <f t="shared" ref="G10:G17" si="3">D10-E10</f>
        <v>1074241.7200000007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2390397.66</v>
      </c>
      <c r="C18" s="11">
        <f>SUM(C19:C21)</f>
        <v>-0.1</v>
      </c>
      <c r="D18" s="11">
        <f t="shared" ref="D18:G18" si="4">SUM(D19:D21)</f>
        <v>2390397.56</v>
      </c>
      <c r="E18" s="11">
        <f t="shared" si="4"/>
        <v>2257682</v>
      </c>
      <c r="F18" s="11">
        <f t="shared" si="4"/>
        <v>2248123.6</v>
      </c>
      <c r="G18" s="11">
        <f t="shared" si="4"/>
        <v>132715.56000000006</v>
      </c>
      <c r="H18" s="9">
        <v>0</v>
      </c>
    </row>
    <row r="19" spans="1:8" x14ac:dyDescent="0.2">
      <c r="A19" s="15" t="s">
        <v>13</v>
      </c>
      <c r="B19" s="12">
        <v>2390397.66</v>
      </c>
      <c r="C19" s="12">
        <v>-0.1</v>
      </c>
      <c r="D19" s="12">
        <f t="shared" ref="D19:D21" si="5">B19+C19</f>
        <v>2390397.56</v>
      </c>
      <c r="E19" s="12">
        <v>2257682</v>
      </c>
      <c r="F19" s="12">
        <v>2248123.6</v>
      </c>
      <c r="G19" s="12">
        <f t="shared" ref="G19:G21" si="6">D19-E19</f>
        <v>132715.56000000006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3">
      <c r="A35" s="10"/>
      <c r="B35" s="13">
        <f>SUM(B6+B9+B18+B22+B25+B30+B32+B33+B34)</f>
        <v>12656988.23</v>
      </c>
      <c r="C35" s="13">
        <f t="shared" ref="C35:G35" si="16">SUM(C6+C9+C18+C22+C25+C30+C32+C33+C34)</f>
        <v>596329.57000000007</v>
      </c>
      <c r="D35" s="13">
        <f t="shared" si="16"/>
        <v>13253317.800000001</v>
      </c>
      <c r="E35" s="13">
        <f t="shared" si="16"/>
        <v>12046360.52</v>
      </c>
      <c r="F35" s="13">
        <f t="shared" si="16"/>
        <v>11717724.379999999</v>
      </c>
      <c r="G35" s="13">
        <f t="shared" si="16"/>
        <v>1206957.2800000007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2017-03-30T22:19:49Z</cp:lastPrinted>
  <dcterms:created xsi:type="dcterms:W3CDTF">2012-12-11T21:13:37Z</dcterms:created>
  <dcterms:modified xsi:type="dcterms:W3CDTF">2024-02-29T20:42:33Z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